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nfasser" sheetId="1" r:id="rId1"/>
    <sheet name="Absolute Bezüge" sheetId="2" r:id="rId2"/>
    <sheet name="Gemischte Bezüge" sheetId="3" r:id="rId3"/>
    <sheet name="Demo" sheetId="4" r:id="rId4"/>
  </sheets>
  <calcPr calcId="145621"/>
</workbook>
</file>

<file path=xl/calcChain.xml><?xml version="1.0" encoding="utf-8"?>
<calcChain xmlns="http://schemas.openxmlformats.org/spreadsheetml/2006/main">
  <c r="C6" i="2" l="1"/>
  <c r="I53" i="3" l="1"/>
  <c r="C61" i="3" s="1"/>
  <c r="E10" i="4"/>
  <c r="C8" i="3"/>
  <c r="D6" i="1"/>
</calcChain>
</file>

<file path=xl/sharedStrings.xml><?xml version="1.0" encoding="utf-8"?>
<sst xmlns="http://schemas.openxmlformats.org/spreadsheetml/2006/main" count="109" uniqueCount="93">
  <si>
    <t>Menge</t>
  </si>
  <si>
    <t>Preis</t>
  </si>
  <si>
    <t>Artikel 1</t>
  </si>
  <si>
    <t>Betrag</t>
  </si>
  <si>
    <t>Formeln</t>
  </si>
  <si>
    <t>Nummerierungen</t>
  </si>
  <si>
    <t>Textwerte</t>
  </si>
  <si>
    <t>Zahlenwerte</t>
  </si>
  <si>
    <t>Zahlenreihen</t>
  </si>
  <si>
    <t>Datumsangaben</t>
  </si>
  <si>
    <t>Wochentage (kurz)</t>
  </si>
  <si>
    <t>Wochentage (lang)</t>
  </si>
  <si>
    <t>Monate (kurz)</t>
  </si>
  <si>
    <t>Monate (lang)</t>
  </si>
  <si>
    <t>Artikelnummer</t>
  </si>
  <si>
    <t>Tisch</t>
  </si>
  <si>
    <t>Mo</t>
  </si>
  <si>
    <t>Montag</t>
  </si>
  <si>
    <t>Jan</t>
  </si>
  <si>
    <t>Januar</t>
  </si>
  <si>
    <t>Die Autoausfüllfunktion bzw. der Anfasser</t>
  </si>
  <si>
    <t>1)</t>
  </si>
  <si>
    <t>Guthaben</t>
  </si>
  <si>
    <t>Berechnen Sie die 2,5%igen Zinsen für die folgenden Guthaben, indem Sie die Formel in der grünen Zelle mit Hilfe des Anfassers in die gelben Zellen kopieren.</t>
  </si>
  <si>
    <t>Absolute Bezüge</t>
  </si>
  <si>
    <t>Grebe</t>
  </si>
  <si>
    <t>Nagel jun.</t>
  </si>
  <si>
    <t>Nagel sen.</t>
  </si>
  <si>
    <t>Türker</t>
  </si>
  <si>
    <t>Gesamt</t>
  </si>
  <si>
    <t>2)</t>
  </si>
  <si>
    <t xml:space="preserve">In der Fa. Nagel Holzfachhandel GmbH sind vier Verkäufer beschäftigt. Um die individuellen Verkaufsleistungen der einzelnen Verkäufer besser miteinander vergleichen zu können, </t>
  </si>
  <si>
    <t>Verkäufer:</t>
  </si>
  <si>
    <t>Umsatz in €:</t>
  </si>
  <si>
    <t>%-Anteil:</t>
  </si>
  <si>
    <t>möchte der Chef wissen, wie hoch der prozentuale Umsatzanteil eines jeden Verkäufers am Gesamtumsatz ist. Berechnen Sie in G30 zunächst den Gesamtumsatz.</t>
  </si>
  <si>
    <t>Tragen Sie dann in Zelle C31 die erforderliche Berechnungsformel so ein, daß Sie diese mit Hilfe des Anfassers in die übrigen Zellen kopieren können!</t>
  </si>
  <si>
    <t>3)</t>
  </si>
  <si>
    <t>Welchen Betrag wird Ihr Kind mit Vollendung seines 18. Lebensjahres von der Bank ausgezahlt bekommen?</t>
  </si>
  <si>
    <t xml:space="preserve">Zur Geburt Ihres Kindes legen Sie für dieses ein Ausbildungskonto an, auf welches Sie 1.000 € einzahlen und diese auf 18 Jahre zu einem Zinssatz von 6,5% fest anlegen. </t>
  </si>
  <si>
    <t>1. Jahr</t>
  </si>
  <si>
    <t>2. Jahr</t>
  </si>
  <si>
    <t>3. Jahr</t>
  </si>
  <si>
    <t>4. Jahr</t>
  </si>
  <si>
    <t>5. Jahr</t>
  </si>
  <si>
    <t>6. Jahr</t>
  </si>
  <si>
    <t>7. Jahr</t>
  </si>
  <si>
    <t>8. Jahr</t>
  </si>
  <si>
    <t>9. Jahr</t>
  </si>
  <si>
    <t>10. Jahr</t>
  </si>
  <si>
    <t>11. Jahr</t>
  </si>
  <si>
    <t>12. Jahr</t>
  </si>
  <si>
    <t>13. Jahr</t>
  </si>
  <si>
    <t>14. Jahr</t>
  </si>
  <si>
    <t>15. Jahr</t>
  </si>
  <si>
    <t>16. Jahr</t>
  </si>
  <si>
    <t>17. Jahr</t>
  </si>
  <si>
    <t>18. Jahr</t>
  </si>
  <si>
    <t>Zinssatz:</t>
  </si>
  <si>
    <t>Startguthaben:</t>
  </si>
  <si>
    <r>
      <t xml:space="preserve">Berechnen Sie in Zelle C40 mittels einer </t>
    </r>
    <r>
      <rPr>
        <b/>
        <sz val="11"/>
        <color theme="1"/>
        <rFont val="Calibri"/>
        <family val="2"/>
        <scheme val="minor"/>
      </rPr>
      <t>kopierfähigen Formel</t>
    </r>
    <r>
      <rPr>
        <sz val="11"/>
        <color theme="1"/>
        <rFont val="Calibri"/>
        <family val="2"/>
        <scheme val="minor"/>
      </rPr>
      <t xml:space="preserve"> das Guthaben zum Ende des 1. Jahres samt Zinsen, so dass Sie auch die Guthaben für die Folgejahre ermitteln können. </t>
    </r>
  </si>
  <si>
    <t>Gemischte Bezüge</t>
  </si>
  <si>
    <t>Berechnungstabelle für das kleine Einmaleins</t>
  </si>
  <si>
    <t>Vervollständigen Sie die nachfolgende Berechnungstabelle für das kleine Einmaleins durch Kopieren der Formel aus Zelle C8 in die übrigen Zellen.</t>
  </si>
  <si>
    <t>Zelle A1</t>
  </si>
  <si>
    <t>Zelle B1</t>
  </si>
  <si>
    <t>Zelle A2</t>
  </si>
  <si>
    <t>Zelle B2</t>
  </si>
  <si>
    <t xml:space="preserve">Für einen Kindergeburtstag ist der Kuchenbedarf zu ermitteln. Die Mutter geht davon aus, daß alle Kinder die gleiche Anzahl an Kuchenstücken essen. </t>
  </si>
  <si>
    <t>Sie weiß allerdings noch nicht, wie viele Kuchenstücke sie pro Kind einkaufen soll und wie viele Kinder zum Geburtstag kommen.</t>
  </si>
  <si>
    <t xml:space="preserve">Wie viele Stücke Kuchen werden insgesamt benötigt, wenn 4, 5, 6, 7 oder 8 Kinder an der Geburtstagsfeier teilnehmen und jeweils 2, 3, 4 oder 5 Stücke Kuchen essen? </t>
  </si>
  <si>
    <t>Anzahl Kuchenstücke</t>
  </si>
  <si>
    <t>Anzahl Kinder</t>
  </si>
  <si>
    <t>Hierfür wollen wir eine Tabelle erstellen. Tragen Sie in Zelle D27 die erforderliche Berechnungsformel so ein, daß Sie diese mit Hilfe des Anfassers in die übrigen Zellen kopieren können!</t>
  </si>
  <si>
    <t xml:space="preserve">Wir haben wieder das selbe Problem wie in der vorherigen Aufgabe. Diesmal jedoch will die Mutter nicht nur eine Tabelle über die Anzahl erforderlicher Kuchenstücke ermitteln, </t>
  </si>
  <si>
    <t>sondern sie will ermitteln, wie hoch die jeweiligen Kosten für den Kuchenbedarf sind. Ein Stück Kuchen kostet 1,50 €.</t>
  </si>
  <si>
    <t>Kosten pro Kuchenstück:</t>
  </si>
  <si>
    <t>Tragen Sie in Zelle E40 die erforderliche Berechnungsformel so ein, daß Sie diese mit Hilfe des Anfassers in die übrigen Zellen kopieren können!</t>
  </si>
  <si>
    <t>Umfrageergebnisse (abgegebene Stimmen):</t>
  </si>
  <si>
    <t>CDU/CSU</t>
  </si>
  <si>
    <t>SPD</t>
  </si>
  <si>
    <t>Grüne</t>
  </si>
  <si>
    <t>Linke</t>
  </si>
  <si>
    <t>Frühling</t>
  </si>
  <si>
    <t>Sommer</t>
  </si>
  <si>
    <t>Herbst</t>
  </si>
  <si>
    <t>Winter</t>
  </si>
  <si>
    <t>Prozentanteile</t>
  </si>
  <si>
    <t>4)</t>
  </si>
  <si>
    <t>Im Rahmen einer politischen Meinungserhebung wurde ermittelt, welche Anteile an Wählerstimmen die verschiedenen Parteien erhalten würden, wenn Bundestagswahl wäre.</t>
  </si>
  <si>
    <t>Die Zahl der abgegebenen Stimmen für die verschiedenen Erhebungszeiträume sind der oberen Tabelle zu entnehmen. Ermitteln Sie hier noch die jeweilige Gesamtzahl der Stimmen.</t>
  </si>
  <si>
    <t>AfD</t>
  </si>
  <si>
    <t>In der unteren Tabelle ist die Formel in der grünen Zelle so anzupassen, dass diese in die übrigen Zellen kopiert werden kann und die korrekten Prozentanteile errechnet.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</si>
</sst>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5" borderId="0" xfId="0" applyFill="1"/>
    <xf numFmtId="164" fontId="0" fillId="5" borderId="0" xfId="0" applyNumberFormat="1" applyFill="1"/>
    <xf numFmtId="0" fontId="0" fillId="5" borderId="0" xfId="0" applyFill="1" applyAlignment="1">
      <alignment horizontal="right"/>
    </xf>
    <xf numFmtId="14" fontId="0" fillId="5" borderId="0" xfId="0" applyNumberFormat="1" applyFill="1"/>
    <xf numFmtId="0" fontId="0" fillId="6" borderId="0" xfId="0" applyFill="1"/>
    <xf numFmtId="0" fontId="2" fillId="6" borderId="0" xfId="0" applyFont="1" applyFill="1" applyAlignment="1">
      <alignment horizontal="right"/>
    </xf>
    <xf numFmtId="0" fontId="2" fillId="6" borderId="0" xfId="0" applyFont="1" applyFill="1"/>
    <xf numFmtId="10" fontId="2" fillId="6" borderId="0" xfId="0" applyNumberFormat="1" applyFont="1" applyFill="1"/>
    <xf numFmtId="164" fontId="0" fillId="7" borderId="0" xfId="0" applyNumberFormat="1" applyFill="1"/>
    <xf numFmtId="10" fontId="0" fillId="7" borderId="0" xfId="0" applyNumberFormat="1" applyFill="1"/>
    <xf numFmtId="0" fontId="0" fillId="8" borderId="2" xfId="0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3" fillId="0" borderId="0" xfId="0" applyFont="1" applyFill="1" applyAlignment="1"/>
    <xf numFmtId="0" fontId="0" fillId="5" borderId="2" xfId="0" applyFill="1" applyBorder="1" applyAlignment="1">
      <alignment horizontal="center"/>
    </xf>
    <xf numFmtId="0" fontId="0" fillId="0" borderId="2" xfId="0" applyBorder="1"/>
    <xf numFmtId="0" fontId="0" fillId="5" borderId="2" xfId="0" applyFill="1" applyBorder="1"/>
    <xf numFmtId="0" fontId="0" fillId="0" borderId="0" xfId="0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164" fontId="0" fillId="9" borderId="0" xfId="0" applyNumberFormat="1" applyFill="1"/>
    <xf numFmtId="0" fontId="0" fillId="9" borderId="0" xfId="0" applyFill="1"/>
    <xf numFmtId="0" fontId="0" fillId="9" borderId="2" xfId="0" applyFill="1" applyBorder="1"/>
    <xf numFmtId="0" fontId="4" fillId="0" borderId="0" xfId="0" applyFont="1"/>
    <xf numFmtId="164" fontId="4" fillId="6" borderId="2" xfId="0" applyNumberFormat="1" applyFont="1" applyFill="1" applyBorder="1" applyAlignment="1">
      <alignment horizontal="center"/>
    </xf>
    <xf numFmtId="0" fontId="0" fillId="8" borderId="2" xfId="0" applyFill="1" applyBorder="1"/>
    <xf numFmtId="10" fontId="0" fillId="8" borderId="3" xfId="1" applyNumberFormat="1" applyFont="1" applyFill="1" applyBorder="1"/>
    <xf numFmtId="10" fontId="0" fillId="8" borderId="2" xfId="1" applyNumberFormat="1" applyFont="1" applyFill="1" applyBorder="1"/>
    <xf numFmtId="10" fontId="0" fillId="5" borderId="3" xfId="1" applyNumberFormat="1" applyFont="1" applyFill="1" applyBorder="1"/>
    <xf numFmtId="0" fontId="0" fillId="6" borderId="2" xfId="0" applyFill="1" applyBorder="1"/>
    <xf numFmtId="0" fontId="4" fillId="6" borderId="2" xfId="0" applyFont="1" applyFill="1" applyBorder="1"/>
    <xf numFmtId="0" fontId="0" fillId="7" borderId="2" xfId="0" applyFill="1" applyBorder="1"/>
    <xf numFmtId="0" fontId="3" fillId="3" borderId="0" xfId="0" applyFont="1" applyFill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sqref="A1:O1"/>
    </sheetView>
  </sheetViews>
  <sheetFormatPr baseColWidth="10" defaultColWidth="9.140625" defaultRowHeight="15" x14ac:dyDescent="0.25"/>
  <cols>
    <col min="1" max="1" width="17.7109375" customWidth="1"/>
    <col min="2" max="2" width="8.28515625" customWidth="1"/>
    <col min="3" max="3" width="9" customWidth="1"/>
    <col min="4" max="4" width="11.7109375" customWidth="1"/>
    <col min="6" max="6" width="12.140625" customWidth="1"/>
    <col min="7" max="7" width="14" customWidth="1"/>
    <col min="8" max="8" width="18.140625" customWidth="1"/>
    <col min="9" max="9" width="14.140625" customWidth="1"/>
    <col min="11" max="11" width="16.5703125" customWidth="1"/>
    <col min="12" max="13" width="19" customWidth="1"/>
    <col min="14" max="14" width="14.7109375" customWidth="1"/>
    <col min="15" max="15" width="14.5703125" customWidth="1"/>
  </cols>
  <sheetData>
    <row r="1" spans="1:15" ht="23.25" x14ac:dyDescent="0.3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3" spans="1:15" x14ac:dyDescent="0.25">
      <c r="A3" s="5" t="s">
        <v>5</v>
      </c>
      <c r="B3" s="6"/>
      <c r="C3" s="6"/>
      <c r="D3" s="6" t="s">
        <v>4</v>
      </c>
      <c r="E3" s="5"/>
      <c r="F3" s="6" t="s">
        <v>6</v>
      </c>
      <c r="G3" s="6" t="s">
        <v>7</v>
      </c>
      <c r="H3" s="6" t="s">
        <v>5</v>
      </c>
      <c r="I3" s="6" t="s">
        <v>8</v>
      </c>
      <c r="J3" s="6"/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</row>
    <row r="4" spans="1:15" x14ac:dyDescent="0.25">
      <c r="B4" s="1"/>
      <c r="C4" s="1"/>
      <c r="D4" s="1"/>
      <c r="F4" s="1"/>
    </row>
    <row r="5" spans="1:15" x14ac:dyDescent="0.25">
      <c r="A5" s="3" t="s">
        <v>14</v>
      </c>
      <c r="B5" s="4" t="s">
        <v>0</v>
      </c>
      <c r="C5" s="4" t="s">
        <v>1</v>
      </c>
      <c r="D5" s="4" t="s">
        <v>3</v>
      </c>
      <c r="F5" s="1"/>
    </row>
    <row r="6" spans="1:15" x14ac:dyDescent="0.25">
      <c r="A6" s="7" t="s">
        <v>2</v>
      </c>
      <c r="B6">
        <v>76</v>
      </c>
      <c r="C6" s="2">
        <v>33.39</v>
      </c>
      <c r="D6" s="8">
        <f>B6*C6</f>
        <v>2537.64</v>
      </c>
      <c r="F6" s="9" t="s">
        <v>15</v>
      </c>
      <c r="G6" s="7">
        <v>1</v>
      </c>
      <c r="H6" s="7">
        <v>1</v>
      </c>
      <c r="I6" s="7">
        <v>3</v>
      </c>
      <c r="K6" s="10">
        <v>42403</v>
      </c>
      <c r="L6" s="9" t="s">
        <v>16</v>
      </c>
      <c r="M6" s="9" t="s">
        <v>17</v>
      </c>
      <c r="N6" s="9" t="s">
        <v>18</v>
      </c>
      <c r="O6" s="9" t="s">
        <v>19</v>
      </c>
    </row>
    <row r="7" spans="1:15" x14ac:dyDescent="0.25">
      <c r="A7" s="27"/>
      <c r="B7">
        <v>67</v>
      </c>
      <c r="C7" s="2">
        <v>77.64</v>
      </c>
      <c r="D7" s="27"/>
      <c r="F7" s="27"/>
      <c r="G7" s="27"/>
      <c r="H7" s="27"/>
      <c r="I7" s="7">
        <v>6</v>
      </c>
      <c r="K7" s="27"/>
      <c r="L7" s="27"/>
      <c r="M7" s="27"/>
      <c r="N7" s="27"/>
      <c r="O7" s="27"/>
    </row>
    <row r="8" spans="1:15" x14ac:dyDescent="0.25">
      <c r="A8" s="27"/>
      <c r="B8">
        <v>33</v>
      </c>
      <c r="C8" s="2">
        <v>72.490000000000009</v>
      </c>
      <c r="D8" s="27"/>
      <c r="F8" s="27"/>
      <c r="G8" s="27"/>
      <c r="H8" s="27"/>
      <c r="I8" s="27"/>
      <c r="K8" s="27"/>
      <c r="L8" s="27"/>
      <c r="M8" s="27"/>
      <c r="N8" s="27"/>
      <c r="O8" s="27"/>
    </row>
    <row r="9" spans="1:15" x14ac:dyDescent="0.25">
      <c r="A9" s="27"/>
      <c r="B9">
        <v>86</v>
      </c>
      <c r="C9" s="2">
        <v>76.490000000000009</v>
      </c>
      <c r="D9" s="27"/>
      <c r="F9" s="27"/>
      <c r="G9" s="27"/>
      <c r="H9" s="27"/>
      <c r="I9" s="27"/>
      <c r="K9" s="27"/>
      <c r="L9" s="27"/>
      <c r="M9" s="27"/>
      <c r="N9" s="27"/>
      <c r="O9" s="27"/>
    </row>
    <row r="10" spans="1:15" x14ac:dyDescent="0.25">
      <c r="A10" s="27"/>
      <c r="B10">
        <v>24</v>
      </c>
      <c r="C10" s="2">
        <v>86.160000000000011</v>
      </c>
      <c r="D10" s="27"/>
      <c r="F10" s="27"/>
      <c r="G10" s="27"/>
      <c r="H10" s="27"/>
      <c r="I10" s="27"/>
      <c r="K10" s="27"/>
      <c r="L10" s="27"/>
      <c r="M10" s="27"/>
      <c r="N10" s="27"/>
      <c r="O10" s="27"/>
    </row>
    <row r="11" spans="1:15" x14ac:dyDescent="0.25">
      <c r="A11" s="27"/>
      <c r="B11">
        <v>53</v>
      </c>
      <c r="C11" s="2">
        <v>9.66</v>
      </c>
      <c r="D11" s="27"/>
      <c r="F11" s="27"/>
      <c r="G11" s="27"/>
      <c r="H11" s="27"/>
      <c r="I11" s="27"/>
      <c r="K11" s="27"/>
      <c r="L11" s="27"/>
      <c r="M11" s="27"/>
      <c r="N11" s="27"/>
      <c r="O11" s="27"/>
    </row>
    <row r="12" spans="1:15" x14ac:dyDescent="0.25">
      <c r="A12" s="27"/>
      <c r="B12">
        <v>20</v>
      </c>
      <c r="C12" s="2">
        <v>32.1</v>
      </c>
      <c r="D12" s="27"/>
      <c r="F12" s="27"/>
      <c r="G12" s="27"/>
      <c r="H12" s="27"/>
      <c r="I12" s="27"/>
      <c r="K12" s="27"/>
      <c r="L12" s="27"/>
      <c r="M12" s="27"/>
      <c r="N12" s="27"/>
      <c r="O12" s="27"/>
    </row>
    <row r="13" spans="1:15" x14ac:dyDescent="0.25">
      <c r="A13" s="27"/>
      <c r="B13">
        <v>72</v>
      </c>
      <c r="C13" s="2">
        <v>6.64</v>
      </c>
      <c r="D13" s="27"/>
      <c r="F13" s="27"/>
      <c r="G13" s="27"/>
      <c r="H13" s="27"/>
      <c r="I13" s="27"/>
      <c r="K13" s="27"/>
      <c r="L13" s="27"/>
      <c r="M13" s="27"/>
      <c r="N13" s="27"/>
      <c r="O13" s="27"/>
    </row>
    <row r="14" spans="1:15" x14ac:dyDescent="0.25">
      <c r="A14" s="27"/>
      <c r="B14">
        <v>27</v>
      </c>
      <c r="C14" s="2">
        <v>12.5</v>
      </c>
      <c r="D14" s="27"/>
      <c r="F14" s="27"/>
      <c r="G14" s="27"/>
      <c r="H14" s="27"/>
      <c r="I14" s="27"/>
      <c r="K14" s="27"/>
      <c r="L14" s="27"/>
      <c r="M14" s="27"/>
      <c r="N14" s="27"/>
      <c r="O14" s="27"/>
    </row>
    <row r="15" spans="1:15" x14ac:dyDescent="0.25">
      <c r="A15" s="27"/>
      <c r="B15">
        <v>43</v>
      </c>
      <c r="C15" s="2">
        <v>59.769999999999996</v>
      </c>
      <c r="D15" s="27"/>
      <c r="F15" s="27"/>
      <c r="G15" s="27"/>
      <c r="H15" s="27"/>
      <c r="I15" s="27"/>
      <c r="K15" s="27"/>
      <c r="L15" s="27"/>
      <c r="M15" s="27"/>
      <c r="N15" s="27"/>
      <c r="O15" s="27"/>
    </row>
    <row r="16" spans="1:15" x14ac:dyDescent="0.25">
      <c r="A16" s="27"/>
      <c r="B16">
        <v>89</v>
      </c>
      <c r="C16" s="2">
        <v>51</v>
      </c>
      <c r="D16" s="27"/>
      <c r="F16" s="27"/>
      <c r="G16" s="27"/>
      <c r="H16" s="27"/>
      <c r="I16" s="27"/>
      <c r="K16" s="27"/>
      <c r="L16" s="27"/>
      <c r="M16" s="27"/>
      <c r="N16" s="27"/>
      <c r="O16" s="27"/>
    </row>
    <row r="17" spans="1:15" x14ac:dyDescent="0.25">
      <c r="A17" s="27"/>
      <c r="B17">
        <v>24</v>
      </c>
      <c r="C17" s="2">
        <v>45.129999999999995</v>
      </c>
      <c r="D17" s="27"/>
      <c r="F17" s="27"/>
      <c r="G17" s="27"/>
      <c r="H17" s="27"/>
      <c r="I17" s="27"/>
      <c r="K17" s="27"/>
      <c r="L17" s="27"/>
      <c r="M17" s="27"/>
      <c r="N17" s="27"/>
      <c r="O17" s="27"/>
    </row>
    <row r="18" spans="1:15" x14ac:dyDescent="0.25">
      <c r="A18" s="27"/>
      <c r="B18">
        <v>78</v>
      </c>
      <c r="C18" s="2">
        <v>13.06</v>
      </c>
      <c r="D18" s="27"/>
      <c r="F18" s="27"/>
      <c r="G18" s="27"/>
      <c r="H18" s="27"/>
      <c r="I18" s="27"/>
      <c r="K18" s="27"/>
      <c r="L18" s="27"/>
      <c r="M18" s="27"/>
      <c r="N18" s="27"/>
      <c r="O18" s="27"/>
    </row>
    <row r="19" spans="1:15" x14ac:dyDescent="0.25">
      <c r="A19" s="27"/>
      <c r="B19">
        <v>7</v>
      </c>
      <c r="C19" s="2">
        <v>19.53</v>
      </c>
      <c r="D19" s="27"/>
      <c r="F19" s="27"/>
      <c r="G19" s="27"/>
      <c r="H19" s="27"/>
      <c r="I19" s="27"/>
      <c r="K19" s="27"/>
      <c r="L19" s="27"/>
      <c r="M19" s="27"/>
      <c r="N19" s="27"/>
      <c r="O19" s="27"/>
    </row>
    <row r="20" spans="1:15" x14ac:dyDescent="0.25">
      <c r="A20" s="27"/>
      <c r="B20">
        <v>10</v>
      </c>
      <c r="C20" s="2">
        <v>94.240000000000009</v>
      </c>
      <c r="D20" s="27"/>
      <c r="F20" s="27"/>
      <c r="G20" s="27"/>
      <c r="H20" s="27"/>
      <c r="I20" s="27"/>
      <c r="K20" s="27"/>
      <c r="L20" s="27"/>
      <c r="M20" s="27"/>
      <c r="N20" s="27"/>
      <c r="O20" s="27"/>
    </row>
    <row r="21" spans="1:15" x14ac:dyDescent="0.25">
      <c r="A21" s="27"/>
      <c r="B21">
        <v>31</v>
      </c>
      <c r="C21" s="2">
        <v>65.13000000000001</v>
      </c>
      <c r="D21" s="27"/>
      <c r="F21" s="27"/>
      <c r="G21" s="27"/>
      <c r="H21" s="27"/>
      <c r="I21" s="27"/>
      <c r="K21" s="27"/>
      <c r="L21" s="27"/>
      <c r="M21" s="27"/>
      <c r="N21" s="27"/>
      <c r="O21" s="27"/>
    </row>
    <row r="22" spans="1:15" x14ac:dyDescent="0.25">
      <c r="A22" s="27"/>
      <c r="B22">
        <v>93</v>
      </c>
      <c r="C22" s="2">
        <v>79.59</v>
      </c>
      <c r="D22" s="27"/>
      <c r="F22" s="27"/>
      <c r="G22" s="27"/>
      <c r="H22" s="27"/>
      <c r="I22" s="27"/>
      <c r="K22" s="27"/>
      <c r="L22" s="27"/>
      <c r="M22" s="27"/>
      <c r="N22" s="27"/>
      <c r="O22" s="27"/>
    </row>
    <row r="23" spans="1:15" x14ac:dyDescent="0.25">
      <c r="A23" s="27"/>
      <c r="B23">
        <v>35</v>
      </c>
      <c r="C23" s="2">
        <v>10.34</v>
      </c>
      <c r="D23" s="27"/>
      <c r="F23" s="27"/>
      <c r="G23" s="27"/>
      <c r="H23" s="27"/>
      <c r="I23" s="27"/>
      <c r="K23" s="27"/>
      <c r="L23" s="27"/>
      <c r="M23" s="27"/>
      <c r="N23" s="27"/>
      <c r="O23" s="27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sqref="A1:P1"/>
    </sheetView>
  </sheetViews>
  <sheetFormatPr baseColWidth="10" defaultColWidth="9.140625" defaultRowHeight="15" x14ac:dyDescent="0.25"/>
  <cols>
    <col min="1" max="1" width="4" customWidth="1"/>
    <col min="2" max="2" width="14.140625" customWidth="1"/>
    <col min="3" max="7" width="13.5703125" customWidth="1"/>
  </cols>
  <sheetData>
    <row r="1" spans="1:16" ht="23.25" x14ac:dyDescent="0.35">
      <c r="A1" s="38" t="s">
        <v>24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3" spans="1:16" x14ac:dyDescent="0.25">
      <c r="A3" t="s">
        <v>21</v>
      </c>
      <c r="B3" t="s">
        <v>23</v>
      </c>
    </row>
    <row r="5" spans="1:16" x14ac:dyDescent="0.25">
      <c r="B5" s="13" t="s">
        <v>22</v>
      </c>
      <c r="C5" s="14">
        <v>2.5000000000000001E-2</v>
      </c>
    </row>
    <row r="6" spans="1:16" x14ac:dyDescent="0.25">
      <c r="B6" s="15">
        <v>29412.34</v>
      </c>
      <c r="C6" s="8">
        <f>B6*C5</f>
        <v>735.30850000000009</v>
      </c>
    </row>
    <row r="7" spans="1:16" x14ac:dyDescent="0.25">
      <c r="B7" s="15">
        <v>24679.13</v>
      </c>
      <c r="C7" s="26"/>
    </row>
    <row r="8" spans="1:16" x14ac:dyDescent="0.25">
      <c r="B8" s="15">
        <v>11799.7</v>
      </c>
      <c r="C8" s="26"/>
    </row>
    <row r="9" spans="1:16" x14ac:dyDescent="0.25">
      <c r="B9" s="15">
        <v>31878.080000000002</v>
      </c>
      <c r="C9" s="26"/>
    </row>
    <row r="10" spans="1:16" x14ac:dyDescent="0.25">
      <c r="B10" s="15">
        <v>37166.07</v>
      </c>
      <c r="C10" s="26"/>
    </row>
    <row r="11" spans="1:16" x14ac:dyDescent="0.25">
      <c r="B11" s="15">
        <v>3039.4</v>
      </c>
      <c r="C11" s="26"/>
    </row>
    <row r="12" spans="1:16" x14ac:dyDescent="0.25">
      <c r="B12" s="15">
        <v>42760.480000000003</v>
      </c>
      <c r="C12" s="26"/>
    </row>
    <row r="13" spans="1:16" x14ac:dyDescent="0.25">
      <c r="B13" s="15">
        <v>12213.78</v>
      </c>
      <c r="C13" s="26"/>
    </row>
    <row r="14" spans="1:16" x14ac:dyDescent="0.25">
      <c r="B14" s="15">
        <v>44496.63</v>
      </c>
      <c r="C14" s="26"/>
    </row>
    <row r="15" spans="1:16" x14ac:dyDescent="0.25">
      <c r="B15" s="15">
        <v>1134.4000000000001</v>
      </c>
      <c r="C15" s="26"/>
    </row>
    <row r="16" spans="1:16" x14ac:dyDescent="0.25">
      <c r="B16" s="15">
        <v>26015.07</v>
      </c>
      <c r="C16" s="26"/>
    </row>
    <row r="17" spans="1:7" x14ac:dyDescent="0.25">
      <c r="B17" s="15">
        <v>15929.3</v>
      </c>
      <c r="C17" s="26"/>
    </row>
    <row r="18" spans="1:7" x14ac:dyDescent="0.25">
      <c r="B18" s="15">
        <v>7374.76</v>
      </c>
      <c r="C18" s="26"/>
    </row>
    <row r="19" spans="1:7" x14ac:dyDescent="0.25">
      <c r="B19" s="15">
        <v>43139.19</v>
      </c>
      <c r="C19" s="26"/>
    </row>
    <row r="20" spans="1:7" x14ac:dyDescent="0.25">
      <c r="B20" s="15">
        <v>24939.59</v>
      </c>
      <c r="C20" s="26"/>
    </row>
    <row r="21" spans="1:7" x14ac:dyDescent="0.25">
      <c r="B21" s="15">
        <v>12763.86</v>
      </c>
      <c r="C21" s="26"/>
    </row>
    <row r="22" spans="1:7" x14ac:dyDescent="0.25">
      <c r="B22" s="15">
        <v>16727.349999999999</v>
      </c>
      <c r="C22" s="26"/>
    </row>
    <row r="25" spans="1:7" x14ac:dyDescent="0.25">
      <c r="A25" t="s">
        <v>30</v>
      </c>
      <c r="B25" t="s">
        <v>31</v>
      </c>
    </row>
    <row r="26" spans="1:7" x14ac:dyDescent="0.25">
      <c r="B26" t="s">
        <v>35</v>
      </c>
    </row>
    <row r="27" spans="1:7" x14ac:dyDescent="0.25">
      <c r="B27" t="s">
        <v>36</v>
      </c>
    </row>
    <row r="29" spans="1:7" x14ac:dyDescent="0.25">
      <c r="B29" s="13" t="s">
        <v>32</v>
      </c>
      <c r="C29" s="12" t="s">
        <v>25</v>
      </c>
      <c r="D29" s="12" t="s">
        <v>26</v>
      </c>
      <c r="E29" s="12" t="s">
        <v>27</v>
      </c>
      <c r="F29" s="12" t="s">
        <v>28</v>
      </c>
      <c r="G29" s="12" t="s">
        <v>29</v>
      </c>
    </row>
    <row r="30" spans="1:7" x14ac:dyDescent="0.25">
      <c r="B30" s="13" t="s">
        <v>33</v>
      </c>
      <c r="C30" s="15">
        <v>418000</v>
      </c>
      <c r="D30" s="15">
        <v>1257000</v>
      </c>
      <c r="E30" s="15">
        <v>865000</v>
      </c>
      <c r="F30" s="15">
        <v>244000</v>
      </c>
      <c r="G30" s="26"/>
    </row>
    <row r="31" spans="1:7" x14ac:dyDescent="0.25">
      <c r="B31" s="13" t="s">
        <v>34</v>
      </c>
      <c r="C31" s="27"/>
      <c r="D31" s="27"/>
      <c r="E31" s="27"/>
      <c r="F31" s="27"/>
      <c r="G31" s="27"/>
    </row>
    <row r="33" spans="1:3" x14ac:dyDescent="0.25">
      <c r="A33" t="s">
        <v>37</v>
      </c>
      <c r="B33" t="s">
        <v>39</v>
      </c>
    </row>
    <row r="34" spans="1:3" x14ac:dyDescent="0.25">
      <c r="B34" t="s">
        <v>38</v>
      </c>
    </row>
    <row r="35" spans="1:3" x14ac:dyDescent="0.25">
      <c r="B35" t="s">
        <v>60</v>
      </c>
    </row>
    <row r="37" spans="1:3" x14ac:dyDescent="0.25">
      <c r="B37" s="13" t="s">
        <v>58</v>
      </c>
      <c r="C37" s="16">
        <v>6.5000000000000002E-2</v>
      </c>
    </row>
    <row r="39" spans="1:3" x14ac:dyDescent="0.25">
      <c r="B39" s="13" t="s">
        <v>59</v>
      </c>
      <c r="C39" s="15">
        <v>1000</v>
      </c>
    </row>
    <row r="40" spans="1:3" x14ac:dyDescent="0.25">
      <c r="B40" s="11" t="s">
        <v>40</v>
      </c>
      <c r="C40" s="27"/>
    </row>
    <row r="41" spans="1:3" x14ac:dyDescent="0.25">
      <c r="B41" s="11" t="s">
        <v>41</v>
      </c>
      <c r="C41" s="27"/>
    </row>
    <row r="42" spans="1:3" x14ac:dyDescent="0.25">
      <c r="B42" s="11" t="s">
        <v>42</v>
      </c>
      <c r="C42" s="27"/>
    </row>
    <row r="43" spans="1:3" x14ac:dyDescent="0.25">
      <c r="B43" s="11" t="s">
        <v>43</v>
      </c>
      <c r="C43" s="27"/>
    </row>
    <row r="44" spans="1:3" x14ac:dyDescent="0.25">
      <c r="B44" s="11" t="s">
        <v>44</v>
      </c>
      <c r="C44" s="27"/>
    </row>
    <row r="45" spans="1:3" x14ac:dyDescent="0.25">
      <c r="B45" s="11" t="s">
        <v>45</v>
      </c>
      <c r="C45" s="27"/>
    </row>
    <row r="46" spans="1:3" x14ac:dyDescent="0.25">
      <c r="B46" s="11" t="s">
        <v>46</v>
      </c>
      <c r="C46" s="27"/>
    </row>
    <row r="47" spans="1:3" x14ac:dyDescent="0.25">
      <c r="B47" s="11" t="s">
        <v>47</v>
      </c>
      <c r="C47" s="27"/>
    </row>
    <row r="48" spans="1:3" x14ac:dyDescent="0.25">
      <c r="B48" s="11" t="s">
        <v>48</v>
      </c>
      <c r="C48" s="27"/>
    </row>
    <row r="49" spans="2:3" x14ac:dyDescent="0.25">
      <c r="B49" s="11" t="s">
        <v>49</v>
      </c>
      <c r="C49" s="27"/>
    </row>
    <row r="50" spans="2:3" x14ac:dyDescent="0.25">
      <c r="B50" s="11" t="s">
        <v>50</v>
      </c>
      <c r="C50" s="27"/>
    </row>
    <row r="51" spans="2:3" x14ac:dyDescent="0.25">
      <c r="B51" s="11" t="s">
        <v>51</v>
      </c>
      <c r="C51" s="27"/>
    </row>
    <row r="52" spans="2:3" x14ac:dyDescent="0.25">
      <c r="B52" s="11" t="s">
        <v>52</v>
      </c>
      <c r="C52" s="27"/>
    </row>
    <row r="53" spans="2:3" x14ac:dyDescent="0.25">
      <c r="B53" s="11" t="s">
        <v>53</v>
      </c>
      <c r="C53" s="27"/>
    </row>
    <row r="54" spans="2:3" x14ac:dyDescent="0.25">
      <c r="B54" s="11" t="s">
        <v>54</v>
      </c>
      <c r="C54" s="27"/>
    </row>
    <row r="55" spans="2:3" x14ac:dyDescent="0.25">
      <c r="B55" s="11" t="s">
        <v>55</v>
      </c>
      <c r="C55" s="27"/>
    </row>
    <row r="56" spans="2:3" x14ac:dyDescent="0.25">
      <c r="B56" s="11" t="s">
        <v>56</v>
      </c>
      <c r="C56" s="27"/>
    </row>
    <row r="57" spans="2:3" x14ac:dyDescent="0.25">
      <c r="B57" s="11" t="s">
        <v>57</v>
      </c>
      <c r="C57" s="27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" customWidth="1"/>
    <col min="2" max="12" width="14.28515625" customWidth="1"/>
  </cols>
  <sheetData>
    <row r="1" spans="1:16" ht="23.25" x14ac:dyDescent="0.35">
      <c r="A1" s="38" t="s">
        <v>61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9"/>
      <c r="N1" s="19"/>
      <c r="O1" s="19"/>
      <c r="P1" s="19"/>
    </row>
    <row r="3" spans="1:16" x14ac:dyDescent="0.25">
      <c r="A3" t="s">
        <v>21</v>
      </c>
      <c r="B3" t="s">
        <v>63</v>
      </c>
    </row>
    <row r="5" spans="1:16" ht="18" x14ac:dyDescent="0.25">
      <c r="B5" s="41" t="s">
        <v>62</v>
      </c>
      <c r="C5" s="41"/>
      <c r="D5" s="41"/>
      <c r="E5" s="41"/>
      <c r="F5" s="41"/>
      <c r="G5" s="41"/>
      <c r="H5" s="41"/>
      <c r="I5" s="41"/>
      <c r="J5" s="41"/>
      <c r="K5" s="41"/>
      <c r="L5" s="41"/>
    </row>
    <row r="7" spans="1:16" x14ac:dyDescent="0.25">
      <c r="B7" s="18"/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</row>
    <row r="8" spans="1:16" x14ac:dyDescent="0.25">
      <c r="B8" s="18">
        <v>1</v>
      </c>
      <c r="C8" s="20">
        <f>C7*B8</f>
        <v>1</v>
      </c>
      <c r="D8" s="17"/>
      <c r="E8" s="17"/>
      <c r="F8" s="17"/>
      <c r="G8" s="17"/>
      <c r="H8" s="17"/>
      <c r="I8" s="17"/>
      <c r="J8" s="17"/>
      <c r="K8" s="17"/>
      <c r="L8" s="17"/>
    </row>
    <row r="9" spans="1:16" x14ac:dyDescent="0.25">
      <c r="B9" s="18">
        <v>2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6" x14ac:dyDescent="0.25">
      <c r="B10" s="18">
        <v>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6" x14ac:dyDescent="0.25">
      <c r="B11" s="18">
        <v>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6" x14ac:dyDescent="0.25">
      <c r="B12" s="18">
        <v>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6" x14ac:dyDescent="0.25">
      <c r="B13" s="18">
        <v>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6" x14ac:dyDescent="0.25">
      <c r="B14" s="18">
        <v>7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6" x14ac:dyDescent="0.25">
      <c r="B15" s="18">
        <v>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16" x14ac:dyDescent="0.25">
      <c r="B16" s="18">
        <v>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x14ac:dyDescent="0.25">
      <c r="B17" s="18">
        <v>10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20" spans="1:12" x14ac:dyDescent="0.25">
      <c r="A20" t="s">
        <v>30</v>
      </c>
      <c r="B20" t="s">
        <v>68</v>
      </c>
    </row>
    <row r="21" spans="1:12" x14ac:dyDescent="0.25">
      <c r="B21" t="s">
        <v>69</v>
      </c>
    </row>
    <row r="22" spans="1:12" x14ac:dyDescent="0.25">
      <c r="B22" t="s">
        <v>70</v>
      </c>
    </row>
    <row r="23" spans="1:12" x14ac:dyDescent="0.25">
      <c r="B23" t="s">
        <v>73</v>
      </c>
    </row>
    <row r="25" spans="1:12" x14ac:dyDescent="0.25">
      <c r="E25" s="40" t="s">
        <v>71</v>
      </c>
      <c r="F25" s="40"/>
      <c r="G25" s="40"/>
      <c r="H25" s="40"/>
    </row>
    <row r="26" spans="1:12" x14ac:dyDescent="0.25">
      <c r="D26" s="23"/>
      <c r="E26" s="25">
        <v>2</v>
      </c>
      <c r="F26" s="25">
        <v>3</v>
      </c>
      <c r="G26" s="25">
        <v>4</v>
      </c>
      <c r="H26" s="25">
        <v>5</v>
      </c>
    </row>
    <row r="27" spans="1:12" x14ac:dyDescent="0.25">
      <c r="C27" s="39" t="s">
        <v>72</v>
      </c>
      <c r="D27" s="25">
        <v>4</v>
      </c>
      <c r="E27" s="20"/>
      <c r="F27" s="24"/>
      <c r="G27" s="24"/>
      <c r="H27" s="24"/>
    </row>
    <row r="28" spans="1:12" x14ac:dyDescent="0.25">
      <c r="C28" s="39"/>
      <c r="D28" s="25">
        <v>5</v>
      </c>
      <c r="E28" s="24"/>
      <c r="F28" s="24"/>
      <c r="G28" s="24"/>
      <c r="H28" s="24"/>
    </row>
    <row r="29" spans="1:12" x14ac:dyDescent="0.25">
      <c r="C29" s="39"/>
      <c r="D29" s="25">
        <v>6</v>
      </c>
      <c r="E29" s="24"/>
      <c r="F29" s="24"/>
      <c r="G29" s="24"/>
      <c r="H29" s="24"/>
    </row>
    <row r="30" spans="1:12" x14ac:dyDescent="0.25">
      <c r="C30" s="39"/>
      <c r="D30" s="25">
        <v>7</v>
      </c>
      <c r="E30" s="24"/>
      <c r="F30" s="24"/>
      <c r="G30" s="24"/>
      <c r="H30" s="24"/>
    </row>
    <row r="31" spans="1:12" x14ac:dyDescent="0.25">
      <c r="C31" s="39"/>
      <c r="D31" s="25">
        <v>8</v>
      </c>
      <c r="E31" s="24"/>
      <c r="F31" s="24"/>
      <c r="G31" s="24"/>
      <c r="H31" s="24"/>
    </row>
    <row r="33" spans="1:8" x14ac:dyDescent="0.25">
      <c r="A33" t="s">
        <v>37</v>
      </c>
      <c r="B33" t="s">
        <v>74</v>
      </c>
    </row>
    <row r="34" spans="1:8" x14ac:dyDescent="0.25">
      <c r="B34" t="s">
        <v>75</v>
      </c>
    </row>
    <row r="35" spans="1:8" x14ac:dyDescent="0.25">
      <c r="B35" t="s">
        <v>77</v>
      </c>
    </row>
    <row r="37" spans="1:8" x14ac:dyDescent="0.25">
      <c r="B37" s="29" t="s">
        <v>76</v>
      </c>
      <c r="D37" s="30">
        <v>1.5</v>
      </c>
    </row>
    <row r="38" spans="1:8" x14ac:dyDescent="0.25">
      <c r="E38" s="42" t="s">
        <v>71</v>
      </c>
      <c r="F38" s="42"/>
      <c r="G38" s="42"/>
      <c r="H38" s="42"/>
    </row>
    <row r="39" spans="1:8" x14ac:dyDescent="0.25">
      <c r="D39" s="23"/>
      <c r="E39" s="25">
        <v>2</v>
      </c>
      <c r="F39" s="25">
        <v>3</v>
      </c>
      <c r="G39" s="25">
        <v>4</v>
      </c>
      <c r="H39" s="25">
        <v>5</v>
      </c>
    </row>
    <row r="40" spans="1:8" x14ac:dyDescent="0.25">
      <c r="C40" s="39" t="s">
        <v>72</v>
      </c>
      <c r="D40" s="25">
        <v>4</v>
      </c>
      <c r="E40" s="20"/>
      <c r="F40" s="24"/>
      <c r="G40" s="24"/>
      <c r="H40" s="24"/>
    </row>
    <row r="41" spans="1:8" x14ac:dyDescent="0.25">
      <c r="C41" s="39"/>
      <c r="D41" s="25">
        <v>5</v>
      </c>
      <c r="E41" s="24"/>
      <c r="F41" s="24"/>
      <c r="G41" s="24"/>
      <c r="H41" s="24"/>
    </row>
    <row r="42" spans="1:8" x14ac:dyDescent="0.25">
      <c r="C42" s="39"/>
      <c r="D42" s="25">
        <v>6</v>
      </c>
      <c r="E42" s="24"/>
      <c r="F42" s="24"/>
      <c r="G42" s="24"/>
      <c r="H42" s="24"/>
    </row>
    <row r="43" spans="1:8" x14ac:dyDescent="0.25">
      <c r="C43" s="39"/>
      <c r="D43" s="25">
        <v>7</v>
      </c>
      <c r="E43" s="24"/>
      <c r="F43" s="24"/>
      <c r="G43" s="24"/>
      <c r="H43" s="24"/>
    </row>
    <row r="44" spans="1:8" x14ac:dyDescent="0.25">
      <c r="C44" s="39"/>
      <c r="D44" s="25">
        <v>8</v>
      </c>
      <c r="E44" s="24"/>
      <c r="F44" s="24"/>
      <c r="G44" s="24"/>
      <c r="H44" s="24"/>
    </row>
    <row r="47" spans="1:8" x14ac:dyDescent="0.25">
      <c r="A47" t="s">
        <v>88</v>
      </c>
      <c r="B47" t="s">
        <v>89</v>
      </c>
    </row>
    <row r="48" spans="1:8" x14ac:dyDescent="0.25">
      <c r="B48" t="s">
        <v>90</v>
      </c>
    </row>
    <row r="49" spans="2:9" x14ac:dyDescent="0.25">
      <c r="B49" t="s">
        <v>92</v>
      </c>
    </row>
    <row r="51" spans="2:9" x14ac:dyDescent="0.25">
      <c r="B51" s="29" t="s">
        <v>78</v>
      </c>
    </row>
    <row r="52" spans="2:9" x14ac:dyDescent="0.25">
      <c r="B52" s="35"/>
      <c r="C52" s="36" t="s">
        <v>79</v>
      </c>
      <c r="D52" s="36" t="s">
        <v>91</v>
      </c>
      <c r="E52" s="36" t="s">
        <v>80</v>
      </c>
      <c r="F52" s="36" t="s">
        <v>81</v>
      </c>
      <c r="G52" s="36" t="s">
        <v>82</v>
      </c>
      <c r="I52" t="s">
        <v>29</v>
      </c>
    </row>
    <row r="53" spans="2:9" x14ac:dyDescent="0.25">
      <c r="B53" s="36" t="s">
        <v>83</v>
      </c>
      <c r="C53" s="37">
        <v>53487</v>
      </c>
      <c r="D53" s="37">
        <v>11478</v>
      </c>
      <c r="E53" s="37">
        <v>52478</v>
      </c>
      <c r="F53" s="37">
        <v>17876</v>
      </c>
      <c r="G53" s="37">
        <v>15475</v>
      </c>
      <c r="I53" s="22">
        <f>SUM(C53:G53)</f>
        <v>150794</v>
      </c>
    </row>
    <row r="54" spans="2:9" x14ac:dyDescent="0.25">
      <c r="B54" s="36" t="s">
        <v>84</v>
      </c>
      <c r="C54" s="37">
        <v>51547</v>
      </c>
      <c r="D54" s="37">
        <v>15846</v>
      </c>
      <c r="E54" s="37">
        <v>54584</v>
      </c>
      <c r="F54" s="37">
        <v>16478</v>
      </c>
      <c r="G54" s="37">
        <v>12489</v>
      </c>
      <c r="I54" s="31"/>
    </row>
    <row r="55" spans="2:9" x14ac:dyDescent="0.25">
      <c r="B55" s="36" t="s">
        <v>85</v>
      </c>
      <c r="C55" s="37">
        <v>54899</v>
      </c>
      <c r="D55" s="37">
        <v>13875</v>
      </c>
      <c r="E55" s="37">
        <v>51896</v>
      </c>
      <c r="F55" s="37">
        <v>15698</v>
      </c>
      <c r="G55" s="37">
        <v>14587</v>
      </c>
      <c r="I55" s="31"/>
    </row>
    <row r="56" spans="2:9" x14ac:dyDescent="0.25">
      <c r="B56" s="36" t="s">
        <v>86</v>
      </c>
      <c r="C56" s="37">
        <v>57012</v>
      </c>
      <c r="D56" s="37">
        <v>15897</v>
      </c>
      <c r="E56" s="37">
        <v>54687</v>
      </c>
      <c r="F56" s="37">
        <v>11358</v>
      </c>
      <c r="G56" s="37">
        <v>11589</v>
      </c>
      <c r="I56" s="31"/>
    </row>
    <row r="59" spans="2:9" x14ac:dyDescent="0.25">
      <c r="B59" s="29" t="s">
        <v>87</v>
      </c>
    </row>
    <row r="60" spans="2:9" x14ac:dyDescent="0.25">
      <c r="B60" s="35"/>
      <c r="C60" s="36" t="s">
        <v>79</v>
      </c>
      <c r="D60" s="36" t="s">
        <v>91</v>
      </c>
      <c r="E60" s="36" t="s">
        <v>80</v>
      </c>
      <c r="F60" s="36" t="s">
        <v>81</v>
      </c>
      <c r="G60" s="36" t="s">
        <v>82</v>
      </c>
    </row>
    <row r="61" spans="2:9" x14ac:dyDescent="0.25">
      <c r="B61" s="36" t="s">
        <v>83</v>
      </c>
      <c r="C61" s="34">
        <f>C53/I53</f>
        <v>0.35470244174171384</v>
      </c>
      <c r="D61" s="32"/>
      <c r="E61" s="32"/>
      <c r="F61" s="32"/>
      <c r="G61" s="32"/>
    </row>
    <row r="62" spans="2:9" x14ac:dyDescent="0.25">
      <c r="B62" s="36" t="s">
        <v>84</v>
      </c>
      <c r="C62" s="33"/>
      <c r="D62" s="33"/>
      <c r="E62" s="33"/>
      <c r="F62" s="33"/>
      <c r="G62" s="33"/>
    </row>
    <row r="63" spans="2:9" x14ac:dyDescent="0.25">
      <c r="B63" s="36" t="s">
        <v>85</v>
      </c>
      <c r="C63" s="33"/>
      <c r="D63" s="33"/>
      <c r="E63" s="33"/>
      <c r="F63" s="33"/>
      <c r="G63" s="33"/>
    </row>
    <row r="64" spans="2:9" x14ac:dyDescent="0.25">
      <c r="B64" s="36" t="s">
        <v>86</v>
      </c>
      <c r="C64" s="33"/>
      <c r="D64" s="33"/>
      <c r="E64" s="33"/>
      <c r="F64" s="33"/>
      <c r="G64" s="33"/>
    </row>
  </sheetData>
  <mergeCells count="6">
    <mergeCell ref="C40:C44"/>
    <mergeCell ref="E25:H25"/>
    <mergeCell ref="B5:L5"/>
    <mergeCell ref="A1:L1"/>
    <mergeCell ref="C27:C31"/>
    <mergeCell ref="E38:H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10" sqref="E10"/>
    </sheetView>
  </sheetViews>
  <sheetFormatPr baseColWidth="10" defaultRowHeight="15" x14ac:dyDescent="0.25"/>
  <sheetData>
    <row r="1" spans="1:6" x14ac:dyDescent="0.25">
      <c r="A1" s="21" t="s">
        <v>64</v>
      </c>
      <c r="B1" s="21" t="s">
        <v>65</v>
      </c>
    </row>
    <row r="2" spans="1:6" x14ac:dyDescent="0.25">
      <c r="A2" s="21" t="s">
        <v>66</v>
      </c>
      <c r="B2" s="21" t="s">
        <v>67</v>
      </c>
    </row>
    <row r="10" spans="1:6" x14ac:dyDescent="0.25">
      <c r="E10" s="22" t="str">
        <f>A1</f>
        <v>Zelle A1</v>
      </c>
      <c r="F10" s="28"/>
    </row>
    <row r="11" spans="1:6" x14ac:dyDescent="0.25">
      <c r="E11" s="28"/>
      <c r="F11" s="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Anfasser</vt:lpstr>
      <vt:lpstr>Absolute Bezüge</vt:lpstr>
      <vt:lpstr>Gemischte Bezüge</vt:lpstr>
      <vt:lpstr>Demo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2016-02-23T21:39:44Z</dcterms:modified>
</cp:coreProperties>
</file>